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<sst xmlns="http://schemas.openxmlformats.org/spreadsheetml/2006/main" count="98" uniqueCount="45">
  <si>
    <t>м3</t>
  </si>
  <si>
    <t>дка</t>
  </si>
  <si>
    <t>Сеитба на многогодишна тревна смес по 15 кг/дка</t>
  </si>
  <si>
    <t>Валиране на нови тревни площи с ръчен валяк</t>
  </si>
  <si>
    <t>Изкоп с багер на транспорт (утайки)</t>
  </si>
  <si>
    <t>т</t>
  </si>
  <si>
    <t>Всичко по т.1.</t>
  </si>
  <si>
    <t>м2</t>
  </si>
  <si>
    <t xml:space="preserve">Изкоп с багер глинести м-ли от разкривка с.Бели Извор </t>
  </si>
  <si>
    <t xml:space="preserve">Ръчно натоварване, превоз и полагане на глинести  м-ли </t>
  </si>
  <si>
    <t xml:space="preserve">Ръчно натоварване, превоз и размесване на утайки </t>
  </si>
  <si>
    <t>Всичко по т.2.</t>
  </si>
  <si>
    <t>Всичко по т.3.</t>
  </si>
  <si>
    <t>Всичко по т. 4.</t>
  </si>
  <si>
    <t>Ръчно натоварване, превоз и полагане на чакъла за подбиване</t>
  </si>
  <si>
    <t xml:space="preserve">Ръчно натоварване, превоз и разтоварване м-ли от каналите </t>
  </si>
  <si>
    <t>100м</t>
  </si>
  <si>
    <t>Запълване фуги на каналите с готова смес</t>
  </si>
  <si>
    <t>4. Възстановяване на каналите за външни води</t>
  </si>
  <si>
    <t>Чакъл за подбиване на каналите (ц.8.00лв,коеф.дост. 1.31)</t>
  </si>
  <si>
    <t>мсм</t>
  </si>
  <si>
    <t>Всичко по т. 5.</t>
  </si>
  <si>
    <t>1. Възстановяване рекултивацията при петата на въздушния откос F=785м2</t>
  </si>
  <si>
    <t>Транспорт глинести м-ли от с.Бели извор - 56км (118м3 х 1.75т/м3)</t>
  </si>
  <si>
    <t>Поливане тревни площи двукратно (18.41 х 2)</t>
  </si>
  <si>
    <t>2. Възстановяване на нарушени хоризонтални рекултивирани площи F=600м2</t>
  </si>
  <si>
    <t>Транспорт глинести м-ли от с.Бели извор - 52км (90м3 х 1,75т/м3)</t>
  </si>
  <si>
    <t>3. Възстановяване на нарушени рекултивирани площи по откоса F=1800м2</t>
  </si>
  <si>
    <t>Почистване на коритата от големи камъни</t>
  </si>
  <si>
    <t>кг</t>
  </si>
  <si>
    <t>Ръчно натоварване, превоз и размесване на утайки по откоса</t>
  </si>
  <si>
    <t>Транспорт глинести м-ли от с.Бели извор - 56км (119м3 х 1.75т/м3)</t>
  </si>
  <si>
    <t>Транспорт на утайки (196м3 х 0.9т/м3)</t>
  </si>
  <si>
    <t>Транспорт на утайки (120м3 х 0.9м3/т)</t>
  </si>
  <si>
    <t>Транспорт на утайки (450м3 х 0.9т/м3)</t>
  </si>
  <si>
    <t>Транспорт на утайки (345м3 х 0.9т/м3)</t>
  </si>
  <si>
    <t>Автокран 6.3-10 т. за възстановяване на разместени корита</t>
  </si>
  <si>
    <t>Пердашена циментна замазка по отбивното съоръжение</t>
  </si>
  <si>
    <t>5. Рекултивиране на прилежащия откос към ската над канала ( F=1380м2 откос от общо 1840м2 за участъка)</t>
  </si>
  <si>
    <t xml:space="preserve">РVС мрежа за закрепване на рекултивацията по откоса </t>
  </si>
  <si>
    <t>ОБЩО (т.т.1-5  без ДДС)</t>
  </si>
  <si>
    <t>Анкери за закотвяне на мрежата (арматурна стомана ф8 мм)</t>
  </si>
  <si>
    <t>Общо за обекта с печалба</t>
  </si>
  <si>
    <t>Приложение № 1А</t>
  </si>
  <si>
    <t>Печалба до 4%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</si>
</sst>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2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1" fontId="0" fillId="0" borderId="10" xfId="42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71" fontId="1" fillId="0" borderId="10" xfId="42" applyFont="1" applyBorder="1" applyAlignment="1">
      <alignment/>
    </xf>
    <xf numFmtId="171" fontId="0" fillId="0" borderId="10" xfId="42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1" fontId="4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0" xfId="42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0" borderId="13" xfId="42" applyFont="1" applyBorder="1" applyAlignment="1">
      <alignment/>
    </xf>
    <xf numFmtId="171" fontId="1" fillId="0" borderId="14" xfId="42" applyFont="1" applyBorder="1" applyAlignment="1">
      <alignment/>
    </xf>
    <xf numFmtId="171" fontId="0" fillId="0" borderId="14" xfId="42" applyFont="1" applyBorder="1" applyAlignment="1">
      <alignment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5</xdr:col>
      <xdr:colOff>371475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90525"/>
          <a:ext cx="57816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Количествена и стойностна сметка за възстановяване на нарушените от посегателства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рекултивирани повърхности и канали на хвостохранилище "Елисейна"  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314325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1123950"/>
          <a:ext cx="3048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</a:t>
          </a:r>
        </a:p>
      </xdr:txBody>
    </xdr:sp>
    <xdr:clientData/>
  </xdr:twoCellAnchor>
  <xdr:twoCellAnchor>
    <xdr:from>
      <xdr:col>0</xdr:col>
      <xdr:colOff>314325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14325" y="1123950"/>
          <a:ext cx="3429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Наименование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743325" y="1123950"/>
          <a:ext cx="4476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Ед.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мярка 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191000" y="1123950"/>
          <a:ext cx="923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Коли-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чество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114925" y="11239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Ед.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цена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724525" y="1123950"/>
          <a:ext cx="771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Обща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стойност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7">
      <selection activeCell="B54" sqref="B54"/>
    </sheetView>
  </sheetViews>
  <sheetFormatPr defaultColWidth="9.140625" defaultRowHeight="12.75"/>
  <cols>
    <col min="1" max="1" width="4.7109375" style="1" customWidth="1"/>
    <col min="2" max="2" width="51.421875" style="0" customWidth="1"/>
    <col min="3" max="3" width="6.7109375" style="1" customWidth="1"/>
    <col min="4" max="4" width="13.8515625" style="2" customWidth="1"/>
    <col min="5" max="5" width="9.140625" style="2" customWidth="1"/>
    <col min="6" max="6" width="11.57421875" style="2" customWidth="1"/>
    <col min="7" max="16384" width="9.140625" style="14" customWidth="1"/>
  </cols>
  <sheetData>
    <row r="1" ht="12.75">
      <c r="E1" s="20" t="s">
        <v>43</v>
      </c>
    </row>
    <row r="3" ht="25.5" customHeight="1"/>
    <row r="5" ht="24.75" customHeight="1"/>
    <row r="6" ht="12.75">
      <c r="F6" s="24"/>
    </row>
    <row r="7" ht="12.75">
      <c r="F7" s="25"/>
    </row>
    <row r="8" ht="12.75">
      <c r="F8" s="29"/>
    </row>
    <row r="9" spans="1:6" ht="12.75">
      <c r="A9" s="3"/>
      <c r="B9" s="12" t="s">
        <v>22</v>
      </c>
      <c r="E9" s="5"/>
      <c r="F9" s="5"/>
    </row>
    <row r="10" spans="1:6" ht="12.75">
      <c r="A10" s="3">
        <v>1</v>
      </c>
      <c r="B10" s="4" t="s">
        <v>8</v>
      </c>
      <c r="C10" s="3" t="s">
        <v>0</v>
      </c>
      <c r="D10" s="25">
        <v>118</v>
      </c>
      <c r="E10" s="5"/>
      <c r="F10" s="5">
        <f aca="true" t="shared" si="0" ref="F10:F18">D10*E10</f>
        <v>0</v>
      </c>
    </row>
    <row r="11" spans="1:6" ht="25.5">
      <c r="A11" s="3">
        <v>2</v>
      </c>
      <c r="B11" s="30" t="s">
        <v>23</v>
      </c>
      <c r="C11" s="3" t="s">
        <v>5</v>
      </c>
      <c r="D11" s="25">
        <v>206</v>
      </c>
      <c r="E11" s="5"/>
      <c r="F11" s="5">
        <f t="shared" si="0"/>
        <v>0</v>
      </c>
    </row>
    <row r="12" spans="1:6" ht="12.75">
      <c r="A12" s="3">
        <v>3</v>
      </c>
      <c r="B12" s="13" t="s">
        <v>9</v>
      </c>
      <c r="C12" s="3" t="s">
        <v>0</v>
      </c>
      <c r="D12" s="25">
        <v>118</v>
      </c>
      <c r="E12" s="5"/>
      <c r="F12" s="5">
        <f t="shared" si="0"/>
        <v>0</v>
      </c>
    </row>
    <row r="13" spans="1:6" ht="12.75">
      <c r="A13" s="3">
        <v>4</v>
      </c>
      <c r="B13" s="4" t="s">
        <v>4</v>
      </c>
      <c r="C13" s="3" t="s">
        <v>0</v>
      </c>
      <c r="D13" s="25">
        <v>196</v>
      </c>
      <c r="E13" s="5"/>
      <c r="F13" s="5">
        <f t="shared" si="0"/>
        <v>0</v>
      </c>
    </row>
    <row r="14" spans="1:6" ht="12.75">
      <c r="A14" s="3">
        <v>5</v>
      </c>
      <c r="B14" s="4" t="s">
        <v>32</v>
      </c>
      <c r="C14" s="3" t="s">
        <v>5</v>
      </c>
      <c r="D14" s="25">
        <v>176</v>
      </c>
      <c r="E14" s="5"/>
      <c r="F14" s="5">
        <f t="shared" si="0"/>
        <v>0</v>
      </c>
    </row>
    <row r="15" spans="1:6" ht="12.75">
      <c r="A15" s="3">
        <v>6</v>
      </c>
      <c r="B15" s="13" t="s">
        <v>10</v>
      </c>
      <c r="C15" s="3" t="s">
        <v>0</v>
      </c>
      <c r="D15" s="25">
        <v>196</v>
      </c>
      <c r="E15" s="5"/>
      <c r="F15" s="5">
        <f t="shared" si="0"/>
        <v>0</v>
      </c>
    </row>
    <row r="16" spans="1:6" ht="12.75">
      <c r="A16" s="3">
        <v>7</v>
      </c>
      <c r="B16" s="4" t="s">
        <v>2</v>
      </c>
      <c r="C16" s="3" t="s">
        <v>1</v>
      </c>
      <c r="D16" s="25">
        <v>0.8</v>
      </c>
      <c r="E16" s="5"/>
      <c r="F16" s="5">
        <f t="shared" si="0"/>
        <v>0</v>
      </c>
    </row>
    <row r="17" spans="1:6" ht="12.75">
      <c r="A17" s="3">
        <v>8</v>
      </c>
      <c r="B17" s="4" t="s">
        <v>3</v>
      </c>
      <c r="C17" s="3" t="s">
        <v>1</v>
      </c>
      <c r="D17" s="25">
        <v>0.8</v>
      </c>
      <c r="E17" s="5"/>
      <c r="F17" s="5">
        <f t="shared" si="0"/>
        <v>0</v>
      </c>
    </row>
    <row r="18" spans="1:6" ht="12.75">
      <c r="A18" s="3">
        <v>9</v>
      </c>
      <c r="B18" s="4" t="s">
        <v>24</v>
      </c>
      <c r="C18" s="3" t="s">
        <v>1</v>
      </c>
      <c r="D18" s="25">
        <v>0.8</v>
      </c>
      <c r="E18" s="5"/>
      <c r="F18" s="5">
        <f t="shared" si="0"/>
        <v>0</v>
      </c>
    </row>
    <row r="19" spans="1:6" ht="12.75">
      <c r="A19" s="6"/>
      <c r="B19" s="7" t="s">
        <v>6</v>
      </c>
      <c r="C19" s="6"/>
      <c r="D19" s="26"/>
      <c r="E19" s="8"/>
      <c r="F19" s="18">
        <f>SUM(F10:F18)</f>
        <v>0</v>
      </c>
    </row>
    <row r="20" spans="1:6" ht="12.75">
      <c r="A20" s="3"/>
      <c r="B20" s="4"/>
      <c r="C20" s="3"/>
      <c r="D20" s="25"/>
      <c r="E20" s="5"/>
      <c r="F20" s="5"/>
    </row>
    <row r="21" spans="1:6" ht="12.75">
      <c r="A21" s="3"/>
      <c r="B21" s="11" t="s">
        <v>25</v>
      </c>
      <c r="C21" s="3"/>
      <c r="D21" s="25"/>
      <c r="E21" s="5"/>
      <c r="F21" s="5"/>
    </row>
    <row r="22" spans="1:6" ht="12.75">
      <c r="A22" s="3">
        <v>1</v>
      </c>
      <c r="B22" s="4" t="s">
        <v>8</v>
      </c>
      <c r="C22" s="3" t="s">
        <v>0</v>
      </c>
      <c r="D22" s="25">
        <v>90</v>
      </c>
      <c r="E22" s="5"/>
      <c r="F22" s="5">
        <f aca="true" t="shared" si="1" ref="F22:F30">D22*E22</f>
        <v>0</v>
      </c>
    </row>
    <row r="23" spans="1:6" ht="25.5">
      <c r="A23" s="3">
        <v>2</v>
      </c>
      <c r="B23" s="21" t="s">
        <v>26</v>
      </c>
      <c r="C23" s="3" t="s">
        <v>5</v>
      </c>
      <c r="D23" s="25">
        <v>158</v>
      </c>
      <c r="E23" s="5"/>
      <c r="F23" s="5">
        <f t="shared" si="1"/>
        <v>0</v>
      </c>
    </row>
    <row r="24" spans="1:6" ht="12.75">
      <c r="A24" s="3">
        <v>3</v>
      </c>
      <c r="B24" s="13" t="s">
        <v>9</v>
      </c>
      <c r="C24" s="3" t="s">
        <v>0</v>
      </c>
      <c r="D24" s="25">
        <v>90</v>
      </c>
      <c r="E24" s="5"/>
      <c r="F24" s="5">
        <f t="shared" si="1"/>
        <v>0</v>
      </c>
    </row>
    <row r="25" spans="1:6" ht="12.75">
      <c r="A25" s="3">
        <v>4</v>
      </c>
      <c r="B25" s="4" t="s">
        <v>4</v>
      </c>
      <c r="C25" s="3" t="s">
        <v>0</v>
      </c>
      <c r="D25" s="25">
        <v>120</v>
      </c>
      <c r="E25" s="5"/>
      <c r="F25" s="5">
        <f t="shared" si="1"/>
        <v>0</v>
      </c>
    </row>
    <row r="26" spans="1:6" ht="12.75">
      <c r="A26" s="3">
        <v>5</v>
      </c>
      <c r="B26" s="4" t="s">
        <v>33</v>
      </c>
      <c r="C26" s="3" t="s">
        <v>5</v>
      </c>
      <c r="D26" s="25">
        <v>108</v>
      </c>
      <c r="E26" s="5"/>
      <c r="F26" s="5">
        <f t="shared" si="1"/>
        <v>0</v>
      </c>
    </row>
    <row r="27" spans="1:6" ht="12.75">
      <c r="A27" s="3">
        <v>6</v>
      </c>
      <c r="B27" s="13" t="s">
        <v>10</v>
      </c>
      <c r="C27" s="3" t="s">
        <v>0</v>
      </c>
      <c r="D27" s="25">
        <v>120</v>
      </c>
      <c r="E27" s="5"/>
      <c r="F27" s="5">
        <f t="shared" si="1"/>
        <v>0</v>
      </c>
    </row>
    <row r="28" spans="1:6" ht="12.75">
      <c r="A28" s="3">
        <v>7</v>
      </c>
      <c r="B28" s="4" t="s">
        <v>2</v>
      </c>
      <c r="C28" s="3" t="s">
        <v>1</v>
      </c>
      <c r="D28" s="25">
        <v>0.6</v>
      </c>
      <c r="E28" s="5"/>
      <c r="F28" s="5">
        <f t="shared" si="1"/>
        <v>0</v>
      </c>
    </row>
    <row r="29" spans="1:6" ht="12.75">
      <c r="A29" s="3">
        <v>8</v>
      </c>
      <c r="B29" s="4" t="s">
        <v>3</v>
      </c>
      <c r="C29" s="3" t="s">
        <v>1</v>
      </c>
      <c r="D29" s="25">
        <v>0.6</v>
      </c>
      <c r="E29" s="5"/>
      <c r="F29" s="5">
        <f t="shared" si="1"/>
        <v>0</v>
      </c>
    </row>
    <row r="30" spans="1:6" ht="12.75">
      <c r="A30" s="3">
        <v>9</v>
      </c>
      <c r="B30" s="4" t="s">
        <v>24</v>
      </c>
      <c r="C30" s="3" t="s">
        <v>1</v>
      </c>
      <c r="D30" s="25">
        <v>0.6</v>
      </c>
      <c r="E30" s="5"/>
      <c r="F30" s="5">
        <f t="shared" si="1"/>
        <v>0</v>
      </c>
    </row>
    <row r="31" spans="1:6" ht="12.75">
      <c r="A31" s="6"/>
      <c r="B31" s="7" t="s">
        <v>11</v>
      </c>
      <c r="C31" s="6"/>
      <c r="D31" s="26"/>
      <c r="E31" s="8"/>
      <c r="F31" s="18">
        <f>SUM(F22:F30)</f>
        <v>0</v>
      </c>
    </row>
    <row r="32" spans="1:6" ht="12.75">
      <c r="A32" s="6"/>
      <c r="B32" s="7"/>
      <c r="C32" s="6"/>
      <c r="D32" s="26"/>
      <c r="E32" s="8"/>
      <c r="F32" s="8"/>
    </row>
    <row r="33" spans="1:6" ht="12.75">
      <c r="A33" s="3"/>
      <c r="B33" s="11" t="s">
        <v>27</v>
      </c>
      <c r="C33" s="3"/>
      <c r="D33" s="25"/>
      <c r="E33" s="5"/>
      <c r="F33" s="5"/>
    </row>
    <row r="34" spans="1:6" ht="12.75">
      <c r="A34" s="3">
        <v>1</v>
      </c>
      <c r="B34" s="4" t="s">
        <v>4</v>
      </c>
      <c r="C34" s="3" t="s">
        <v>0</v>
      </c>
      <c r="D34" s="25">
        <v>450</v>
      </c>
      <c r="E34" s="5"/>
      <c r="F34" s="5">
        <f aca="true" t="shared" si="2" ref="F34:F39">D34*E34</f>
        <v>0</v>
      </c>
    </row>
    <row r="35" spans="1:6" ht="12.75">
      <c r="A35" s="3">
        <v>2</v>
      </c>
      <c r="B35" s="4" t="s">
        <v>34</v>
      </c>
      <c r="C35" s="3" t="s">
        <v>0</v>
      </c>
      <c r="D35" s="25">
        <v>405</v>
      </c>
      <c r="E35" s="5"/>
      <c r="F35" s="5">
        <f t="shared" si="2"/>
        <v>0</v>
      </c>
    </row>
    <row r="36" spans="1:6" ht="12.75">
      <c r="A36" s="3">
        <v>3</v>
      </c>
      <c r="B36" s="13" t="s">
        <v>10</v>
      </c>
      <c r="C36" s="3" t="s">
        <v>0</v>
      </c>
      <c r="D36" s="25">
        <v>450</v>
      </c>
      <c r="E36" s="5"/>
      <c r="F36" s="5">
        <f t="shared" si="2"/>
        <v>0</v>
      </c>
    </row>
    <row r="37" spans="1:6" ht="12.75">
      <c r="A37" s="3">
        <v>4</v>
      </c>
      <c r="B37" s="4" t="s">
        <v>2</v>
      </c>
      <c r="C37" s="3" t="s">
        <v>1</v>
      </c>
      <c r="D37" s="25">
        <v>1.8</v>
      </c>
      <c r="E37" s="5"/>
      <c r="F37" s="5">
        <f t="shared" si="2"/>
        <v>0</v>
      </c>
    </row>
    <row r="38" spans="1:6" ht="12.75">
      <c r="A38" s="3">
        <v>5</v>
      </c>
      <c r="B38" s="4" t="s">
        <v>3</v>
      </c>
      <c r="C38" s="3" t="s">
        <v>1</v>
      </c>
      <c r="D38" s="25">
        <v>1.8</v>
      </c>
      <c r="E38" s="5"/>
      <c r="F38" s="5">
        <f t="shared" si="2"/>
        <v>0</v>
      </c>
    </row>
    <row r="39" spans="1:6" ht="12.75">
      <c r="A39" s="3">
        <v>6</v>
      </c>
      <c r="B39" s="4" t="s">
        <v>24</v>
      </c>
      <c r="C39" s="3" t="s">
        <v>1</v>
      </c>
      <c r="D39" s="25">
        <v>1.8</v>
      </c>
      <c r="E39" s="5"/>
      <c r="F39" s="5">
        <f t="shared" si="2"/>
        <v>0</v>
      </c>
    </row>
    <row r="40" spans="1:6" ht="12.75">
      <c r="A40" s="6"/>
      <c r="B40" s="7" t="s">
        <v>12</v>
      </c>
      <c r="C40" s="6"/>
      <c r="D40" s="26"/>
      <c r="E40" s="8"/>
      <c r="F40" s="18">
        <f>SUM(F34:F39)</f>
        <v>0</v>
      </c>
    </row>
    <row r="41" spans="1:6" ht="12.75">
      <c r="A41" s="15"/>
      <c r="B41" s="16"/>
      <c r="C41" s="15"/>
      <c r="D41" s="28"/>
      <c r="E41" s="8"/>
      <c r="F41" s="8"/>
    </row>
    <row r="42" spans="1:6" ht="12.75">
      <c r="A42" s="3"/>
      <c r="B42" s="11" t="s">
        <v>18</v>
      </c>
      <c r="C42" s="3"/>
      <c r="D42" s="25"/>
      <c r="E42" s="5"/>
      <c r="F42" s="5"/>
    </row>
    <row r="43" spans="1:6" ht="12.75">
      <c r="A43" s="3">
        <v>1</v>
      </c>
      <c r="B43" s="17" t="s">
        <v>37</v>
      </c>
      <c r="C43" s="3" t="s">
        <v>7</v>
      </c>
      <c r="D43" s="25">
        <v>30</v>
      </c>
      <c r="E43" s="5"/>
      <c r="F43" s="5">
        <f aca="true" t="shared" si="3" ref="F43:F48">D43*E43</f>
        <v>0</v>
      </c>
    </row>
    <row r="44" spans="1:6" ht="25.5">
      <c r="A44" s="3">
        <v>2</v>
      </c>
      <c r="B44" s="21" t="s">
        <v>36</v>
      </c>
      <c r="C44" s="3" t="s">
        <v>20</v>
      </c>
      <c r="D44" s="25">
        <v>7</v>
      </c>
      <c r="E44" s="5"/>
      <c r="F44" s="5">
        <f t="shared" si="3"/>
        <v>0</v>
      </c>
    </row>
    <row r="45" spans="1:6" ht="12.75">
      <c r="A45" s="3">
        <v>3</v>
      </c>
      <c r="B45" s="4" t="s">
        <v>19</v>
      </c>
      <c r="C45" s="3" t="s">
        <v>0</v>
      </c>
      <c r="D45" s="25">
        <v>95</v>
      </c>
      <c r="E45" s="5"/>
      <c r="F45" s="5">
        <f t="shared" si="3"/>
        <v>0</v>
      </c>
    </row>
    <row r="46" spans="1:6" ht="25.5">
      <c r="A46" s="3">
        <v>4</v>
      </c>
      <c r="B46" s="22" t="s">
        <v>14</v>
      </c>
      <c r="C46" s="3" t="s">
        <v>0</v>
      </c>
      <c r="D46" s="25">
        <v>95</v>
      </c>
      <c r="E46" s="5"/>
      <c r="F46" s="5">
        <f t="shared" si="3"/>
        <v>0</v>
      </c>
    </row>
    <row r="47" spans="1:6" ht="12.75">
      <c r="A47" s="3">
        <v>5</v>
      </c>
      <c r="B47" s="13" t="s">
        <v>28</v>
      </c>
      <c r="C47" s="3" t="s">
        <v>0</v>
      </c>
      <c r="D47" s="25">
        <v>17</v>
      </c>
      <c r="E47" s="5"/>
      <c r="F47" s="5">
        <f t="shared" si="3"/>
        <v>0</v>
      </c>
    </row>
    <row r="48" spans="1:6" ht="12.75">
      <c r="A48" s="3">
        <v>6</v>
      </c>
      <c r="B48" s="4" t="s">
        <v>17</v>
      </c>
      <c r="C48" s="3" t="s">
        <v>16</v>
      </c>
      <c r="D48" s="25">
        <v>4</v>
      </c>
      <c r="E48" s="5"/>
      <c r="F48" s="5">
        <f t="shared" si="3"/>
        <v>0</v>
      </c>
    </row>
    <row r="49" spans="1:6" ht="12.75">
      <c r="A49" s="6"/>
      <c r="B49" s="7" t="s">
        <v>13</v>
      </c>
      <c r="C49" s="6"/>
      <c r="D49" s="26"/>
      <c r="E49" s="8"/>
      <c r="F49" s="18">
        <f>SUM(F43:F48)</f>
        <v>0</v>
      </c>
    </row>
    <row r="50" spans="1:6" ht="12.75">
      <c r="A50" s="6"/>
      <c r="B50" s="7"/>
      <c r="C50" s="6"/>
      <c r="D50" s="26"/>
      <c r="E50" s="8"/>
      <c r="F50" s="8"/>
    </row>
    <row r="51" spans="1:6" ht="38.25">
      <c r="A51" s="6"/>
      <c r="B51" s="23" t="s">
        <v>38</v>
      </c>
      <c r="C51" s="6"/>
      <c r="D51" s="26"/>
      <c r="E51" s="8"/>
      <c r="F51" s="8"/>
    </row>
    <row r="52" spans="1:6" ht="25.5">
      <c r="A52" s="19">
        <v>1</v>
      </c>
      <c r="B52" s="22" t="s">
        <v>15</v>
      </c>
      <c r="C52" s="3" t="s">
        <v>0</v>
      </c>
      <c r="D52" s="25">
        <v>88</v>
      </c>
      <c r="E52" s="5"/>
      <c r="F52" s="5">
        <f aca="true" t="shared" si="4" ref="F52:F63">D52*E52</f>
        <v>0</v>
      </c>
    </row>
    <row r="53" spans="1:6" ht="12.75">
      <c r="A53" s="19">
        <v>2</v>
      </c>
      <c r="B53" s="21" t="s">
        <v>8</v>
      </c>
      <c r="C53" s="3" t="s">
        <v>0</v>
      </c>
      <c r="D53" s="27">
        <v>119</v>
      </c>
      <c r="E53" s="5"/>
      <c r="F53" s="10">
        <f t="shared" si="4"/>
        <v>0</v>
      </c>
    </row>
    <row r="54" spans="1:6" ht="25.5">
      <c r="A54" s="19">
        <v>3</v>
      </c>
      <c r="B54" s="21" t="s">
        <v>31</v>
      </c>
      <c r="C54" s="19" t="s">
        <v>5</v>
      </c>
      <c r="D54" s="27">
        <v>208</v>
      </c>
      <c r="E54" s="5"/>
      <c r="F54" s="10">
        <f t="shared" si="4"/>
        <v>0</v>
      </c>
    </row>
    <row r="55" spans="1:6" ht="25.5">
      <c r="A55" s="19">
        <v>4</v>
      </c>
      <c r="B55" s="22" t="s">
        <v>9</v>
      </c>
      <c r="C55" s="3" t="s">
        <v>0</v>
      </c>
      <c r="D55" s="27">
        <v>119</v>
      </c>
      <c r="E55" s="5"/>
      <c r="F55" s="10">
        <f t="shared" si="4"/>
        <v>0</v>
      </c>
    </row>
    <row r="56" spans="1:6" ht="12.75">
      <c r="A56" s="19">
        <v>5</v>
      </c>
      <c r="B56" s="21" t="s">
        <v>4</v>
      </c>
      <c r="C56" s="3" t="s">
        <v>0</v>
      </c>
      <c r="D56" s="27">
        <v>345</v>
      </c>
      <c r="E56" s="10"/>
      <c r="F56" s="10">
        <f t="shared" si="4"/>
        <v>0</v>
      </c>
    </row>
    <row r="57" spans="1:6" ht="12.75">
      <c r="A57" s="19">
        <v>6</v>
      </c>
      <c r="B57" s="21" t="s">
        <v>35</v>
      </c>
      <c r="C57" s="3" t="s">
        <v>5</v>
      </c>
      <c r="D57" s="27">
        <v>310</v>
      </c>
      <c r="E57" s="5"/>
      <c r="F57" s="10">
        <f t="shared" si="4"/>
        <v>0</v>
      </c>
    </row>
    <row r="58" spans="1:6" ht="25.5">
      <c r="A58" s="19">
        <v>7</v>
      </c>
      <c r="B58" s="22" t="s">
        <v>30</v>
      </c>
      <c r="C58" s="3" t="s">
        <v>0</v>
      </c>
      <c r="D58" s="27">
        <v>345</v>
      </c>
      <c r="E58" s="5"/>
      <c r="F58" s="10">
        <f t="shared" si="4"/>
        <v>0</v>
      </c>
    </row>
    <row r="59" spans="1:6" ht="12.75">
      <c r="A59" s="19">
        <v>8</v>
      </c>
      <c r="B59" s="22" t="s">
        <v>39</v>
      </c>
      <c r="C59" s="3" t="s">
        <v>7</v>
      </c>
      <c r="D59" s="27">
        <v>1380</v>
      </c>
      <c r="E59" s="5"/>
      <c r="F59" s="10">
        <f t="shared" si="4"/>
        <v>0</v>
      </c>
    </row>
    <row r="60" spans="1:6" ht="25.5">
      <c r="A60" s="19">
        <v>9</v>
      </c>
      <c r="B60" s="22" t="s">
        <v>41</v>
      </c>
      <c r="C60" s="3" t="s">
        <v>29</v>
      </c>
      <c r="D60" s="27">
        <v>218</v>
      </c>
      <c r="E60" s="5"/>
      <c r="F60" s="10">
        <f t="shared" si="4"/>
        <v>0</v>
      </c>
    </row>
    <row r="61" spans="1:6" ht="12.75">
      <c r="A61" s="19">
        <v>10</v>
      </c>
      <c r="B61" s="21" t="s">
        <v>2</v>
      </c>
      <c r="C61" s="3" t="s">
        <v>1</v>
      </c>
      <c r="D61" s="27">
        <v>1.4</v>
      </c>
      <c r="E61" s="5"/>
      <c r="F61" s="10">
        <f t="shared" si="4"/>
        <v>0</v>
      </c>
    </row>
    <row r="62" spans="1:6" ht="12.75">
      <c r="A62" s="19">
        <v>11</v>
      </c>
      <c r="B62" s="21" t="s">
        <v>3</v>
      </c>
      <c r="C62" s="3" t="s">
        <v>1</v>
      </c>
      <c r="D62" s="27">
        <v>1.4</v>
      </c>
      <c r="E62" s="5"/>
      <c r="F62" s="10">
        <f t="shared" si="4"/>
        <v>0</v>
      </c>
    </row>
    <row r="63" spans="1:6" ht="12.75">
      <c r="A63" s="19">
        <v>12</v>
      </c>
      <c r="B63" s="21" t="s">
        <v>24</v>
      </c>
      <c r="C63" s="3" t="s">
        <v>1</v>
      </c>
      <c r="D63" s="27">
        <v>1.4</v>
      </c>
      <c r="E63" s="5"/>
      <c r="F63" s="10">
        <f t="shared" si="4"/>
        <v>0</v>
      </c>
    </row>
    <row r="64" spans="1:6" ht="12.75">
      <c r="A64" s="6"/>
      <c r="B64" s="7" t="s">
        <v>21</v>
      </c>
      <c r="C64" s="6"/>
      <c r="D64" s="26"/>
      <c r="E64" s="8"/>
      <c r="F64" s="18">
        <f>SUM(F52:F63)</f>
        <v>0</v>
      </c>
    </row>
    <row r="65" spans="1:6" ht="12.75">
      <c r="A65" s="3"/>
      <c r="B65" s="4"/>
      <c r="C65" s="3"/>
      <c r="D65" s="25"/>
      <c r="E65" s="10"/>
      <c r="F65" s="5"/>
    </row>
    <row r="66" spans="1:6" ht="12.75">
      <c r="A66" s="3"/>
      <c r="B66" s="11" t="s">
        <v>40</v>
      </c>
      <c r="C66" s="3"/>
      <c r="D66" s="25"/>
      <c r="E66" s="5"/>
      <c r="F66" s="9">
        <f>F19+F31+F40+F49+F64</f>
        <v>0</v>
      </c>
    </row>
    <row r="67" spans="1:6" ht="12.75">
      <c r="A67" s="3"/>
      <c r="B67" s="17"/>
      <c r="C67" s="3"/>
      <c r="D67" s="25"/>
      <c r="E67" s="5"/>
      <c r="F67" s="18"/>
    </row>
    <row r="68" spans="1:6" ht="12.75">
      <c r="A68" s="3"/>
      <c r="B68" s="11" t="s">
        <v>44</v>
      </c>
      <c r="C68" s="3"/>
      <c r="D68" s="25"/>
      <c r="E68" s="5"/>
      <c r="F68" s="9">
        <f>F66*4%</f>
        <v>0</v>
      </c>
    </row>
    <row r="69" spans="1:6" ht="12.75">
      <c r="A69" s="3"/>
      <c r="B69" s="17" t="s">
        <v>42</v>
      </c>
      <c r="C69" s="3"/>
      <c r="D69" s="25"/>
      <c r="E69" s="5"/>
      <c r="F69" s="18">
        <f>F66+F68</f>
        <v>0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Blagiev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</dc:creator>
  <cp:keywords/>
  <dc:description/>
  <cp:lastModifiedBy>IZ8</cp:lastModifiedBy>
  <cp:lastPrinted>2016-04-07T12:14:06Z</cp:lastPrinted>
  <dcterms:created xsi:type="dcterms:W3CDTF">2002-05-26T15:43:45Z</dcterms:created>
  <dcterms:modified xsi:type="dcterms:W3CDTF">2016-04-07T12:19:47Z</dcterms:modified>
  <cp:category/>
  <cp:version/>
  <cp:contentType/>
  <cp:contentStatus/>
</cp:coreProperties>
</file>